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řinaŠaková\OneDrive - Základní škola a mateřská škola Vřesina, okres Opava - příspěvko\Plocha\"/>
    </mc:Choice>
  </mc:AlternateContent>
  <xr:revisionPtr revIDLastSave="5" documentId="8_{DA8279C0-D7BE-4837-B473-F8A8DDDC2425}" xr6:coauthVersionLast="36" xr6:coauthVersionMax="36" xr10:uidLastSave="{867B941F-92DB-42AE-8F6B-72A1D2C0DCAD}"/>
  <bookViews>
    <workbookView xWindow="0" yWindow="180" windowWidth="19440" windowHeight="7575" xr2:uid="{00000000-000D-0000-FFFF-FFFF00000000}"/>
  </bookViews>
  <sheets>
    <sheet name="2020" sheetId="9" r:id="rId1"/>
  </sheets>
  <definedNames>
    <definedName name="_xlnm.Print_Area" localSheetId="0">'2020'!$A$1:$C$45</definedName>
  </definedNames>
  <calcPr calcId="191029"/>
</workbook>
</file>

<file path=xl/calcChain.xml><?xml version="1.0" encoding="utf-8"?>
<calcChain xmlns="http://schemas.openxmlformats.org/spreadsheetml/2006/main">
  <c r="C26" i="9" l="1"/>
  <c r="C36" i="9" s="1"/>
  <c r="D25" i="9"/>
  <c r="C23" i="9"/>
  <c r="D17" i="9"/>
  <c r="D10" i="9"/>
  <c r="D8" i="9"/>
  <c r="D15" i="9" l="1"/>
  <c r="D13" i="9"/>
  <c r="C39" i="9"/>
  <c r="D9" i="9"/>
  <c r="D11" i="9"/>
  <c r="D26" i="9"/>
  <c r="D19" i="9"/>
</calcChain>
</file>

<file path=xl/sharedStrings.xml><?xml version="1.0" encoding="utf-8"?>
<sst xmlns="http://schemas.openxmlformats.org/spreadsheetml/2006/main" count="31" uniqueCount="31">
  <si>
    <t>Základní škola a mateřská škola Vřesina, okres Opava - příspěvková organizace</t>
  </si>
  <si>
    <t>Účet</t>
  </si>
  <si>
    <t>Název ukazatele v hlavní činnosti</t>
  </si>
  <si>
    <t xml:space="preserve">511 </t>
  </si>
  <si>
    <t>Cestovné</t>
  </si>
  <si>
    <t>52x</t>
  </si>
  <si>
    <t>Neinvestiční příspěvek od zřizovatele</t>
  </si>
  <si>
    <t>Jiné ostatní výnosy</t>
  </si>
  <si>
    <t>Zůstatek rozpočtu 2015</t>
  </si>
  <si>
    <t>512</t>
  </si>
  <si>
    <t>Výnosy</t>
  </si>
  <si>
    <t>5xx</t>
  </si>
  <si>
    <t>Ostatní náklady</t>
  </si>
  <si>
    <t>6xx</t>
  </si>
  <si>
    <t>NÁKLADY CELKEM</t>
  </si>
  <si>
    <t>VÝNOSY CELKEM</t>
  </si>
  <si>
    <t>HOSPODÁŘSKÝ VÝSLEDEK</t>
  </si>
  <si>
    <t>ROZPOČET ŠKOLA</t>
  </si>
  <si>
    <t>jiné výnosy z vlastních výkonů - poplatek ŠD</t>
  </si>
  <si>
    <t>jiné výnosy z vlastních výkonů - školné MŠ</t>
  </si>
  <si>
    <t>Transfery na pořízení DHM - transfer EU</t>
  </si>
  <si>
    <t>KRAJ - přímé výdaje na vzdělávání</t>
  </si>
  <si>
    <t>KRAJ - přímé příjmy na vzdělávání</t>
  </si>
  <si>
    <t xml:space="preserve"> Rozpočet na rok 2021</t>
  </si>
  <si>
    <t>Schváleno usnesením rady obce č. 60/4a ze dne 23.11.2020</t>
  </si>
  <si>
    <t>IČO 750 290 06</t>
  </si>
  <si>
    <t>Spotřeba materiálu</t>
  </si>
  <si>
    <t>Spotřeba energie</t>
  </si>
  <si>
    <t>Opravy a udržování</t>
  </si>
  <si>
    <t>Ostatní služby</t>
  </si>
  <si>
    <t>Mzdové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</si>
</sst>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 CE"/>
      <charset val="238"/>
    </font>
    <font>
      <b/>
      <sz val="9"/>
      <name val="CastleTLig"/>
      <family val="2"/>
    </font>
    <font>
      <sz val="9"/>
      <name val="CastleTLig"/>
      <family val="2"/>
    </font>
    <font>
      <sz val="10"/>
      <name val="Arial CE"/>
      <charset val="238"/>
    </font>
    <font>
      <sz val="10"/>
      <name val="CastleTLig"/>
      <family val="2"/>
    </font>
    <font>
      <sz val="10"/>
      <name val="Arial CE"/>
      <charset val="238"/>
    </font>
    <font>
      <u/>
      <sz val="10"/>
      <name val="CastleT"/>
      <family val="2"/>
    </font>
    <font>
      <sz val="8"/>
      <name val="CastleTLig"/>
      <family val="2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9"/>
      <name val="CastleTLig"/>
      <charset val="238"/>
    </font>
    <font>
      <sz val="8"/>
      <name val="Arial CE"/>
      <charset val="238"/>
    </font>
    <font>
      <sz val="9"/>
      <name val="CastleTLig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indexed="14"/>
      <name val="Arial"/>
      <family val="2"/>
      <charset val="238"/>
    </font>
    <font>
      <u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CastleTLig"/>
      <charset val="238"/>
    </font>
    <font>
      <b/>
      <sz val="10"/>
      <color theme="7"/>
      <name val="CastleTLig"/>
      <charset val="238"/>
    </font>
    <font>
      <b/>
      <sz val="10"/>
      <name val="CastleT"/>
      <charset val="238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4" fontId="2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/>
    <xf numFmtId="4" fontId="2" fillId="0" borderId="0" xfId="0" applyNumberFormat="1" applyFont="1" applyBorder="1"/>
    <xf numFmtId="4" fontId="0" fillId="0" borderId="0" xfId="0" applyNumberFormat="1" applyBorder="1"/>
    <xf numFmtId="0" fontId="4" fillId="0" borderId="0" xfId="0" applyFont="1" applyBorder="1"/>
    <xf numFmtId="0" fontId="2" fillId="0" borderId="0" xfId="0" applyFont="1" applyAlignment="1">
      <alignment horizontal="left"/>
    </xf>
    <xf numFmtId="0" fontId="8" fillId="0" borderId="0" xfId="0" applyFont="1" applyBorder="1"/>
    <xf numFmtId="49" fontId="2" fillId="0" borderId="0" xfId="0" applyNumberFormat="1" applyFont="1" applyFill="1" applyBorder="1"/>
    <xf numFmtId="49" fontId="2" fillId="0" borderId="0" xfId="0" applyNumberFormat="1" applyFont="1" applyBorder="1"/>
    <xf numFmtId="3" fontId="2" fillId="0" borderId="0" xfId="0" applyNumberFormat="1" applyFont="1" applyBorder="1" applyAlignment="1">
      <alignment horizontal="left"/>
    </xf>
    <xf numFmtId="49" fontId="12" fillId="4" borderId="0" xfId="0" applyNumberFormat="1" applyFont="1" applyFill="1" applyBorder="1"/>
    <xf numFmtId="0" fontId="10" fillId="0" borderId="0" xfId="0" applyFont="1" applyBorder="1" applyAlignment="1">
      <alignment horizontal="left"/>
    </xf>
    <xf numFmtId="0" fontId="12" fillId="0" borderId="0" xfId="0" applyFont="1" applyBorder="1" applyAlignment="1"/>
    <xf numFmtId="49" fontId="13" fillId="0" borderId="5" xfId="0" applyNumberFormat="1" applyFont="1" applyBorder="1"/>
    <xf numFmtId="49" fontId="14" fillId="5" borderId="2" xfId="0" applyNumberFormat="1" applyFont="1" applyFill="1" applyBorder="1"/>
    <xf numFmtId="49" fontId="14" fillId="5" borderId="3" xfId="0" applyNumberFormat="1" applyFont="1" applyFill="1" applyBorder="1"/>
    <xf numFmtId="49" fontId="13" fillId="0" borderId="4" xfId="0" applyNumberFormat="1" applyFont="1" applyBorder="1"/>
    <xf numFmtId="49" fontId="14" fillId="5" borderId="4" xfId="0" applyNumberFormat="1" applyFont="1" applyFill="1" applyBorder="1"/>
    <xf numFmtId="49" fontId="14" fillId="5" borderId="5" xfId="0" applyNumberFormat="1" applyFont="1" applyFill="1" applyBorder="1"/>
    <xf numFmtId="49" fontId="13" fillId="0" borderId="4" xfId="0" applyNumberFormat="1" applyFont="1" applyFill="1" applyBorder="1"/>
    <xf numFmtId="49" fontId="13" fillId="0" borderId="5" xfId="0" applyNumberFormat="1" applyFont="1" applyFill="1" applyBorder="1"/>
    <xf numFmtId="49" fontId="16" fillId="0" borderId="4" xfId="0" applyNumberFormat="1" applyFont="1" applyFill="1" applyBorder="1"/>
    <xf numFmtId="49" fontId="16" fillId="0" borderId="5" xfId="0" applyNumberFormat="1" applyFont="1" applyFill="1" applyBorder="1"/>
    <xf numFmtId="0" fontId="15" fillId="2" borderId="0" xfId="0" applyFont="1" applyFill="1" applyBorder="1" applyAlignment="1">
      <alignment horizontal="left"/>
    </xf>
    <xf numFmtId="0" fontId="15" fillId="0" borderId="0" xfId="0" applyFont="1" applyBorder="1" applyAlignment="1"/>
    <xf numFmtId="49" fontId="13" fillId="0" borderId="20" xfId="0" applyNumberFormat="1" applyFont="1" applyFill="1" applyBorder="1"/>
    <xf numFmtId="49" fontId="13" fillId="0" borderId="0" xfId="0" applyNumberFormat="1" applyFont="1" applyFill="1" applyBorder="1"/>
    <xf numFmtId="49" fontId="13" fillId="0" borderId="22" xfId="0" applyNumberFormat="1" applyFont="1" applyFill="1" applyBorder="1"/>
    <xf numFmtId="0" fontId="17" fillId="2" borderId="1" xfId="0" applyFont="1" applyFill="1" applyBorder="1"/>
    <xf numFmtId="0" fontId="13" fillId="2" borderId="1" xfId="0" applyFont="1" applyFill="1" applyBorder="1"/>
    <xf numFmtId="3" fontId="13" fillId="0" borderId="4" xfId="0" applyNumberFormat="1" applyFont="1" applyBorder="1" applyAlignment="1">
      <alignment horizontal="left"/>
    </xf>
    <xf numFmtId="0" fontId="13" fillId="2" borderId="5" xfId="0" applyFont="1" applyFill="1" applyBorder="1"/>
    <xf numFmtId="0" fontId="13" fillId="2" borderId="4" xfId="0" applyFont="1" applyFill="1" applyBorder="1" applyAlignment="1"/>
    <xf numFmtId="0" fontId="15" fillId="0" borderId="5" xfId="0" applyFont="1" applyBorder="1" applyAlignment="1"/>
    <xf numFmtId="0" fontId="13" fillId="0" borderId="13" xfId="0" applyFont="1" applyBorder="1" applyAlignment="1"/>
    <xf numFmtId="0" fontId="13" fillId="0" borderId="14" xfId="0" applyFont="1" applyBorder="1" applyAlignment="1"/>
    <xf numFmtId="49" fontId="13" fillId="4" borderId="5" xfId="0" applyNumberFormat="1" applyFont="1" applyFill="1" applyBorder="1"/>
    <xf numFmtId="0" fontId="14" fillId="5" borderId="8" xfId="0" applyFont="1" applyFill="1" applyBorder="1"/>
    <xf numFmtId="0" fontId="14" fillId="5" borderId="9" xfId="0" applyFont="1" applyFill="1" applyBorder="1"/>
    <xf numFmtId="2" fontId="0" fillId="0" borderId="21" xfId="0" applyNumberFormat="1" applyBorder="1"/>
    <xf numFmtId="2" fontId="0" fillId="0" borderId="0" xfId="0" applyNumberFormat="1"/>
    <xf numFmtId="2" fontId="3" fillId="0" borderId="15" xfId="0" applyNumberFormat="1" applyFont="1" applyBorder="1"/>
    <xf numFmtId="2" fontId="3" fillId="0" borderId="16" xfId="0" applyNumberFormat="1" applyFont="1" applyBorder="1"/>
    <xf numFmtId="2" fontId="3" fillId="0" borderId="0" xfId="0" applyNumberFormat="1" applyFont="1"/>
    <xf numFmtId="2" fontId="3" fillId="0" borderId="0" xfId="0" applyNumberFormat="1" applyFont="1" applyBorder="1"/>
    <xf numFmtId="2" fontId="8" fillId="0" borderId="0" xfId="0" applyNumberFormat="1" applyFont="1"/>
    <xf numFmtId="2" fontId="11" fillId="0" borderId="0" xfId="0" applyNumberFormat="1" applyFont="1"/>
    <xf numFmtId="2" fontId="2" fillId="0" borderId="17" xfId="0" applyNumberFormat="1" applyFont="1" applyBorder="1"/>
    <xf numFmtId="2" fontId="9" fillId="0" borderId="0" xfId="0" applyNumberFormat="1" applyFont="1"/>
    <xf numFmtId="49" fontId="18" fillId="0" borderId="0" xfId="0" applyNumberFormat="1" applyFont="1" applyFill="1" applyBorder="1"/>
    <xf numFmtId="49" fontId="15" fillId="0" borderId="0" xfId="0" applyNumberFormat="1" applyFont="1" applyFill="1" applyBorder="1"/>
    <xf numFmtId="0" fontId="19" fillId="0" borderId="0" xfId="0" applyFont="1"/>
    <xf numFmtId="0" fontId="20" fillId="0" borderId="0" xfId="0" applyFont="1"/>
    <xf numFmtId="3" fontId="14" fillId="5" borderId="11" xfId="0" applyNumberFormat="1" applyFont="1" applyFill="1" applyBorder="1" applyAlignment="1">
      <alignment horizontal="right"/>
    </xf>
    <xf numFmtId="3" fontId="13" fillId="4" borderId="10" xfId="0" applyNumberFormat="1" applyFont="1" applyFill="1" applyBorder="1"/>
    <xf numFmtId="3" fontId="13" fillId="0" borderId="10" xfId="0" applyNumberFormat="1" applyFont="1" applyBorder="1"/>
    <xf numFmtId="3" fontId="14" fillId="5" borderId="10" xfId="0" applyNumberFormat="1" applyFont="1" applyFill="1" applyBorder="1" applyAlignment="1">
      <alignment horizontal="right"/>
    </xf>
    <xf numFmtId="3" fontId="14" fillId="5" borderId="10" xfId="0" applyNumberFormat="1" applyFont="1" applyFill="1" applyBorder="1"/>
    <xf numFmtId="3" fontId="13" fillId="0" borderId="0" xfId="0" applyNumberFormat="1" applyFont="1" applyBorder="1"/>
    <xf numFmtId="3" fontId="13" fillId="0" borderId="20" xfId="0" applyNumberFormat="1" applyFont="1" applyBorder="1"/>
    <xf numFmtId="3" fontId="14" fillId="0" borderId="0" xfId="0" applyNumberFormat="1" applyFont="1" applyBorder="1"/>
    <xf numFmtId="3" fontId="14" fillId="5" borderId="11" xfId="0" applyNumberFormat="1" applyFont="1" applyFill="1" applyBorder="1"/>
    <xf numFmtId="3" fontId="14" fillId="4" borderId="10" xfId="0" applyNumberFormat="1" applyFont="1" applyFill="1" applyBorder="1"/>
    <xf numFmtId="3" fontId="13" fillId="0" borderId="23" xfId="0" applyNumberFormat="1" applyFont="1" applyBorder="1"/>
    <xf numFmtId="3" fontId="2" fillId="0" borderId="0" xfId="0" applyNumberFormat="1" applyFont="1"/>
    <xf numFmtId="3" fontId="10" fillId="0" borderId="0" xfId="0" applyNumberFormat="1" applyFont="1"/>
    <xf numFmtId="0" fontId="6" fillId="2" borderId="0" xfId="0" applyFont="1" applyFill="1" applyBorder="1" applyAlignment="1"/>
    <xf numFmtId="0" fontId="22" fillId="0" borderId="0" xfId="0" applyFont="1" applyAlignment="1">
      <alignment vertical="center"/>
    </xf>
    <xf numFmtId="0" fontId="21" fillId="2" borderId="0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49" fontId="14" fillId="4" borderId="12" xfId="0" applyNumberFormat="1" applyFont="1" applyFill="1" applyBorder="1"/>
    <xf numFmtId="49" fontId="14" fillId="4" borderId="5" xfId="0" applyNumberFormat="1" applyFont="1" applyFill="1" applyBorder="1"/>
    <xf numFmtId="3" fontId="13" fillId="0" borderId="15" xfId="0" applyNumberFormat="1" applyFont="1" applyBorder="1"/>
    <xf numFmtId="0" fontId="13" fillId="2" borderId="24" xfId="0" applyFont="1" applyFill="1" applyBorder="1" applyAlignment="1"/>
    <xf numFmtId="0" fontId="15" fillId="0" borderId="25" xfId="0" applyFont="1" applyBorder="1" applyAlignment="1"/>
    <xf numFmtId="3" fontId="14" fillId="4" borderId="26" xfId="0" applyNumberFormat="1" applyFont="1" applyFill="1" applyBorder="1"/>
    <xf numFmtId="2" fontId="3" fillId="0" borderId="27" xfId="0" applyNumberFormat="1" applyFont="1" applyBorder="1"/>
    <xf numFmtId="0" fontId="6" fillId="2" borderId="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3"/>
  <sheetViews>
    <sheetView tabSelected="1" topLeftCell="A13" zoomScale="110" zoomScaleNormal="110" zoomScaleSheetLayoutView="100" workbookViewId="0">
      <selection activeCell="G15" sqref="G15"/>
    </sheetView>
  </sheetViews>
  <sheetFormatPr defaultRowHeight="12.75"/>
  <cols>
    <col min="1" max="1" width="7.140625" customWidth="1"/>
    <col min="2" max="2" width="37.28515625" customWidth="1"/>
    <col min="3" max="3" width="11.5703125" customWidth="1"/>
    <col min="4" max="4" width="11.7109375" style="3" hidden="1" customWidth="1"/>
    <col min="5" max="5" width="14.42578125" customWidth="1"/>
  </cols>
  <sheetData>
    <row r="1" spans="1:5" s="7" customFormat="1">
      <c r="A1" s="82" t="s">
        <v>17</v>
      </c>
      <c r="B1" s="82"/>
      <c r="C1" s="82"/>
      <c r="D1" s="82"/>
      <c r="E1" s="82"/>
    </row>
    <row r="2" spans="1:5" s="7" customFormat="1">
      <c r="A2" s="80" t="s">
        <v>0</v>
      </c>
      <c r="B2" s="80"/>
      <c r="C2" s="80"/>
      <c r="D2" s="8"/>
    </row>
    <row r="3" spans="1:5" s="7" customFormat="1">
      <c r="A3" s="94" t="s">
        <v>25</v>
      </c>
      <c r="B3" s="94"/>
      <c r="C3" s="94"/>
      <c r="D3" s="94"/>
      <c r="E3" s="94"/>
    </row>
    <row r="4" spans="1:5" ht="13.5" thickBot="1">
      <c r="A4" s="1"/>
      <c r="B4" s="1"/>
    </row>
    <row r="5" spans="1:5" ht="18" customHeight="1">
      <c r="A5" s="9" t="s">
        <v>1</v>
      </c>
      <c r="B5" s="11" t="s">
        <v>2</v>
      </c>
      <c r="C5" s="83" t="s">
        <v>23</v>
      </c>
      <c r="D5" s="85" t="s">
        <v>8</v>
      </c>
    </row>
    <row r="6" spans="1:5" ht="18" customHeight="1" thickBot="1">
      <c r="A6" s="10"/>
      <c r="B6" s="12"/>
      <c r="C6" s="84"/>
      <c r="D6" s="86"/>
    </row>
    <row r="7" spans="1:5">
      <c r="A7" s="28">
        <v>501</v>
      </c>
      <c r="B7" s="29" t="s">
        <v>26</v>
      </c>
      <c r="C7" s="67">
        <v>507000</v>
      </c>
      <c r="D7" s="53"/>
      <c r="E7" s="54"/>
    </row>
    <row r="8" spans="1:5">
      <c r="A8" s="30"/>
      <c r="B8" s="27"/>
      <c r="C8" s="69"/>
      <c r="D8" s="55" t="e">
        <f>SUM(#REF!-C8)</f>
        <v>#REF!</v>
      </c>
      <c r="E8" s="54"/>
    </row>
    <row r="9" spans="1:5">
      <c r="A9" s="31">
        <v>502</v>
      </c>
      <c r="B9" s="32" t="s">
        <v>27</v>
      </c>
      <c r="C9" s="70">
        <v>367000</v>
      </c>
      <c r="D9" s="55" t="e">
        <f>SUM(#REF!-C9)</f>
        <v>#REF!</v>
      </c>
      <c r="E9" s="54"/>
    </row>
    <row r="10" spans="1:5">
      <c r="A10" s="30"/>
      <c r="B10" s="27"/>
      <c r="C10" s="69"/>
      <c r="D10" s="55" t="e">
        <f>SUM(#REF!-C10)</f>
        <v>#REF!</v>
      </c>
      <c r="E10" s="54"/>
    </row>
    <row r="11" spans="1:5">
      <c r="A11" s="31" t="s">
        <v>3</v>
      </c>
      <c r="B11" s="32" t="s">
        <v>28</v>
      </c>
      <c r="C11" s="71">
        <v>100000</v>
      </c>
      <c r="D11" s="55" t="e">
        <f>SUM(#REF!-C11)</f>
        <v>#REF!</v>
      </c>
      <c r="E11" s="54"/>
    </row>
    <row r="12" spans="1:5">
      <c r="A12" s="35"/>
      <c r="B12" s="36"/>
      <c r="C12" s="69"/>
      <c r="D12" s="55"/>
      <c r="E12" s="54"/>
    </row>
    <row r="13" spans="1:5">
      <c r="A13" s="31" t="s">
        <v>9</v>
      </c>
      <c r="B13" s="32" t="s">
        <v>4</v>
      </c>
      <c r="C13" s="71">
        <v>15000</v>
      </c>
      <c r="D13" s="55" t="e">
        <f>SUM(#REF!-C13)</f>
        <v>#REF!</v>
      </c>
      <c r="E13" s="54"/>
    </row>
    <row r="14" spans="1:5">
      <c r="A14" s="33"/>
      <c r="B14" s="50"/>
      <c r="C14" s="69"/>
      <c r="D14" s="55"/>
      <c r="E14" s="54"/>
    </row>
    <row r="15" spans="1:5">
      <c r="A15" s="31">
        <v>518</v>
      </c>
      <c r="B15" s="32" t="s">
        <v>29</v>
      </c>
      <c r="C15" s="70">
        <v>476992</v>
      </c>
      <c r="D15" s="55" t="e">
        <f>SUM(#REF!-C15)</f>
        <v>#REF!</v>
      </c>
      <c r="E15" s="54"/>
    </row>
    <row r="16" spans="1:5">
      <c r="A16" s="37"/>
      <c r="B16" s="38"/>
      <c r="C16" s="89"/>
      <c r="D16" s="58"/>
      <c r="E16" s="54"/>
    </row>
    <row r="17" spans="1:5">
      <c r="A17" s="31" t="s">
        <v>5</v>
      </c>
      <c r="B17" s="32" t="s">
        <v>30</v>
      </c>
      <c r="C17" s="70">
        <v>30000</v>
      </c>
      <c r="D17" s="55" t="e">
        <f>SUM(#REF!-C17)</f>
        <v>#REF!</v>
      </c>
      <c r="E17" s="54"/>
    </row>
    <row r="18" spans="1:5">
      <c r="A18" s="33"/>
      <c r="B18" s="34"/>
      <c r="C18" s="68"/>
      <c r="D18" s="55"/>
      <c r="E18" s="54"/>
    </row>
    <row r="19" spans="1:5">
      <c r="A19" s="31" t="s">
        <v>11</v>
      </c>
      <c r="B19" s="32" t="s">
        <v>12</v>
      </c>
      <c r="C19" s="71">
        <v>439508</v>
      </c>
      <c r="D19" s="55" t="e">
        <f>SUM(#REF!-C19)</f>
        <v>#REF!</v>
      </c>
      <c r="E19" s="54"/>
    </row>
    <row r="20" spans="1:5">
      <c r="A20" s="87"/>
      <c r="B20" s="88"/>
      <c r="C20" s="76"/>
      <c r="D20" s="55"/>
      <c r="E20" s="54"/>
    </row>
    <row r="21" spans="1:5">
      <c r="A21" s="50"/>
      <c r="B21" s="50" t="s">
        <v>21</v>
      </c>
      <c r="C21" s="68">
        <v>11164500</v>
      </c>
      <c r="D21" s="55"/>
      <c r="E21" s="59"/>
    </row>
    <row r="22" spans="1:5">
      <c r="A22" s="39"/>
      <c r="B22" s="39"/>
      <c r="C22" s="73"/>
      <c r="D22" s="55"/>
      <c r="E22" s="54"/>
    </row>
    <row r="23" spans="1:5" ht="16.5" customHeight="1">
      <c r="A23" s="64"/>
      <c r="B23" s="63" t="s">
        <v>14</v>
      </c>
      <c r="C23" s="74">
        <f>SUM(C7+C9+C11+C13+C15+C17+C19+C21)</f>
        <v>13100000</v>
      </c>
      <c r="D23" s="55"/>
      <c r="E23" s="54"/>
    </row>
    <row r="24" spans="1:5">
      <c r="A24" s="41"/>
      <c r="B24" s="40"/>
      <c r="C24" s="72"/>
      <c r="D24" s="55"/>
      <c r="E24" s="54"/>
    </row>
    <row r="25" spans="1:5" ht="13.5" thickBot="1">
      <c r="A25" s="42"/>
      <c r="B25" s="43"/>
      <c r="C25" s="72"/>
      <c r="D25" s="55" t="e">
        <f>SUM(#REF!-C25)</f>
        <v>#REF!</v>
      </c>
      <c r="E25" s="54"/>
    </row>
    <row r="26" spans="1:5">
      <c r="A26" s="51" t="s">
        <v>13</v>
      </c>
      <c r="B26" s="52" t="s">
        <v>10</v>
      </c>
      <c r="C26" s="75">
        <f>SUM(C27:C33)</f>
        <v>13100000</v>
      </c>
      <c r="D26" s="56" t="e">
        <f>SUM(#REF!-C26)</f>
        <v>#REF!</v>
      </c>
      <c r="E26" s="54"/>
    </row>
    <row r="27" spans="1:5" s="4" customFormat="1">
      <c r="A27" s="44">
        <v>609001</v>
      </c>
      <c r="B27" s="45" t="s">
        <v>18</v>
      </c>
      <c r="C27" s="69">
        <v>35400</v>
      </c>
      <c r="D27" s="56"/>
      <c r="E27" s="57"/>
    </row>
    <row r="28" spans="1:5" s="4" customFormat="1">
      <c r="A28" s="44">
        <v>609002</v>
      </c>
      <c r="B28" s="45" t="s">
        <v>19</v>
      </c>
      <c r="C28" s="69">
        <v>110000</v>
      </c>
      <c r="D28" s="56"/>
      <c r="E28" s="57"/>
    </row>
    <row r="29" spans="1:5" s="4" customFormat="1">
      <c r="A29" s="44"/>
      <c r="B29" s="45" t="s">
        <v>7</v>
      </c>
      <c r="C29" s="69">
        <v>2600</v>
      </c>
      <c r="D29" s="56"/>
      <c r="E29" s="57"/>
    </row>
    <row r="30" spans="1:5">
      <c r="A30" s="44">
        <v>672300</v>
      </c>
      <c r="B30" s="45" t="s">
        <v>20</v>
      </c>
      <c r="C30" s="69">
        <v>187500</v>
      </c>
      <c r="D30" s="56"/>
      <c r="E30" s="59"/>
    </row>
    <row r="31" spans="1:5">
      <c r="A31" s="46" t="s">
        <v>6</v>
      </c>
      <c r="B31" s="47"/>
      <c r="C31" s="76">
        <v>1600000</v>
      </c>
      <c r="D31" s="56"/>
      <c r="E31" s="60"/>
    </row>
    <row r="32" spans="1:5">
      <c r="A32" s="90"/>
      <c r="B32" s="91"/>
      <c r="C32" s="92"/>
      <c r="D32" s="93"/>
      <c r="E32" s="60"/>
    </row>
    <row r="33" spans="1:5" s="2" customFormat="1" ht="13.5" thickBot="1">
      <c r="A33" s="48" t="s">
        <v>22</v>
      </c>
      <c r="B33" s="49"/>
      <c r="C33" s="77">
        <v>11164500</v>
      </c>
      <c r="D33" s="61"/>
      <c r="E33" s="62"/>
    </row>
    <row r="34" spans="1:5" s="2" customFormat="1" ht="12">
      <c r="C34" s="78"/>
      <c r="D34" s="6"/>
    </row>
    <row r="35" spans="1:5" s="2" customFormat="1" ht="12">
      <c r="C35" s="78"/>
      <c r="D35" s="6"/>
    </row>
    <row r="36" spans="1:5" s="2" customFormat="1">
      <c r="A36" s="19"/>
      <c r="B36" s="65" t="s">
        <v>15</v>
      </c>
      <c r="C36" s="79">
        <f>SUM(C26)</f>
        <v>13100000</v>
      </c>
      <c r="D36" s="6"/>
    </row>
    <row r="37" spans="1:5" s="2" customFormat="1" ht="12">
      <c r="C37" s="78"/>
      <c r="D37" s="6"/>
    </row>
    <row r="38" spans="1:5" s="2" customFormat="1" ht="12">
      <c r="C38" s="78"/>
      <c r="D38" s="6"/>
    </row>
    <row r="39" spans="1:5" s="2" customFormat="1">
      <c r="B39" s="66" t="s">
        <v>16</v>
      </c>
      <c r="C39" s="79">
        <f>SUM(C36-C23)</f>
        <v>0</v>
      </c>
      <c r="D39" s="6"/>
    </row>
    <row r="40" spans="1:5" s="2" customFormat="1" ht="12">
      <c r="A40" s="22"/>
      <c r="D40" s="6"/>
    </row>
    <row r="41" spans="1:5" s="2" customFormat="1" ht="12">
      <c r="A41" s="22"/>
      <c r="D41" s="6"/>
    </row>
    <row r="42" spans="1:5" s="2" customFormat="1" ht="15.75">
      <c r="A42" s="81" t="s">
        <v>24</v>
      </c>
      <c r="D42" s="6"/>
    </row>
    <row r="43" spans="1:5" s="2" customFormat="1" ht="12">
      <c r="A43" s="21"/>
      <c r="D43" s="6"/>
    </row>
    <row r="44" spans="1:5" s="2" customFormat="1" ht="12">
      <c r="A44" s="21"/>
      <c r="D44" s="6"/>
    </row>
    <row r="45" spans="1:5" s="2" customFormat="1" ht="12">
      <c r="A45" s="24"/>
      <c r="D45" s="6"/>
    </row>
    <row r="46" spans="1:5" s="2" customFormat="1" ht="12">
      <c r="A46" s="23"/>
      <c r="D46" s="6"/>
    </row>
    <row r="47" spans="1:5" s="2" customFormat="1" ht="12">
      <c r="A47" s="21"/>
      <c r="D47" s="6"/>
    </row>
    <row r="48" spans="1:5" s="2" customFormat="1" ht="12">
      <c r="A48" s="21"/>
      <c r="D48" s="6"/>
    </row>
    <row r="49" spans="1:5" s="2" customFormat="1" ht="12">
      <c r="A49" s="15"/>
      <c r="B49" s="26"/>
      <c r="C49" s="15"/>
      <c r="D49" s="16"/>
      <c r="E49" s="15"/>
    </row>
    <row r="50" spans="1:5" s="2" customFormat="1" ht="12">
      <c r="A50" s="14"/>
      <c r="B50" s="14"/>
      <c r="C50" s="14"/>
      <c r="D50" s="14"/>
      <c r="E50" s="14"/>
    </row>
    <row r="51" spans="1:5" s="2" customFormat="1" ht="12">
      <c r="A51" s="14"/>
      <c r="B51" s="14"/>
      <c r="C51" s="14"/>
      <c r="D51" s="14"/>
      <c r="E51" s="14"/>
    </row>
    <row r="52" spans="1:5" s="2" customFormat="1" ht="12">
      <c r="A52" s="14"/>
      <c r="B52" s="14"/>
      <c r="C52" s="14"/>
      <c r="D52" s="14"/>
      <c r="E52" s="14"/>
    </row>
    <row r="53" spans="1:5" s="2" customFormat="1" ht="12">
      <c r="A53" s="14"/>
      <c r="B53" s="14"/>
      <c r="C53" s="14"/>
      <c r="D53" s="14"/>
      <c r="E53" s="14"/>
    </row>
    <row r="54" spans="1:5" s="2" customFormat="1" ht="12.75" customHeight="1">
      <c r="A54" s="14"/>
      <c r="B54" s="14"/>
      <c r="C54" s="14"/>
      <c r="D54" s="14"/>
      <c r="E54" s="14"/>
    </row>
    <row r="55" spans="1:5" s="2" customFormat="1" ht="12">
      <c r="A55" s="15"/>
      <c r="B55" s="14"/>
      <c r="C55" s="14"/>
      <c r="D55" s="14"/>
      <c r="E55" s="14"/>
    </row>
    <row r="56" spans="1:5" s="2" customFormat="1" ht="12">
      <c r="D56" s="6"/>
    </row>
    <row r="57" spans="1:5" s="5" customFormat="1">
      <c r="A57" s="18"/>
      <c r="B57" s="25"/>
      <c r="C57" s="15"/>
      <c r="D57" s="16"/>
      <c r="E57" s="15"/>
    </row>
    <row r="58" spans="1:5" s="5" customFormat="1">
      <c r="A58" s="18"/>
      <c r="B58" s="15"/>
      <c r="C58" s="15"/>
      <c r="D58" s="16"/>
      <c r="E58" s="15"/>
    </row>
    <row r="59" spans="1:5" s="5" customFormat="1">
      <c r="A59" s="18"/>
      <c r="B59" s="15"/>
      <c r="C59" s="15"/>
      <c r="D59" s="16"/>
      <c r="E59" s="15"/>
    </row>
    <row r="60" spans="1:5">
      <c r="A60" s="13"/>
      <c r="B60" s="13"/>
      <c r="C60" s="13"/>
      <c r="D60" s="17"/>
      <c r="E60" s="13"/>
    </row>
    <row r="61" spans="1:5">
      <c r="A61" s="13"/>
      <c r="B61" s="20"/>
      <c r="C61" s="13"/>
      <c r="D61" s="17"/>
      <c r="E61" s="13"/>
    </row>
    <row r="62" spans="1:5">
      <c r="A62" s="13"/>
      <c r="B62" s="13"/>
      <c r="C62" s="13"/>
      <c r="D62" s="17"/>
      <c r="E62" s="13"/>
    </row>
    <row r="63" spans="1:5">
      <c r="A63" s="13"/>
      <c r="B63" s="13"/>
      <c r="C63" s="13"/>
      <c r="D63" s="17"/>
      <c r="E63" s="13"/>
    </row>
  </sheetData>
  <mergeCells count="4">
    <mergeCell ref="C5:C6"/>
    <mergeCell ref="D5:D6"/>
    <mergeCell ref="A3:E3"/>
    <mergeCell ref="A1:E1"/>
  </mergeCells>
  <pageMargins left="0.7" right="0.7" top="0.75" bottom="0.75" header="0.3" footer="0.3"/>
  <pageSetup paperSize="9" scale="99" fitToWidth="0" orientation="portrait" r:id="rId1"/>
  <headerFooter scaleWithDoc="0" alignWithMargins="0">
    <oddFooter>&amp;L&amp;"CastleTLig,Regular"&amp;9Základní škola a mateřská škola Vřesina, okres Opava - příspěvková organizace
21. dubna 6, 747 20 Vřesina, IČ: 75029006&amp;R&amp;"CastleTLig,Regular"&amp;9Strana &amp;P z &amp;N</oddFooter>
  </headerFooter>
  <rowBreaks count="1" manualBreakCount="1">
    <brk id="1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059B32EC2D1444A439B692BE6F91AB" ma:contentTypeVersion="8" ma:contentTypeDescription="Vytvoří nový dokument" ma:contentTypeScope="" ma:versionID="9ff02bb3427e298acc9c42efa3cdc3b8">
  <xsd:schema xmlns:xsd="http://www.w3.org/2001/XMLSchema" xmlns:xs="http://www.w3.org/2001/XMLSchema" xmlns:p="http://schemas.microsoft.com/office/2006/metadata/properties" xmlns:ns3="1b84604f-fdf3-4ec6-9656-3b2f54d4684e" targetNamespace="http://schemas.microsoft.com/office/2006/metadata/properties" ma:root="true" ma:fieldsID="dbf7a25603839e15a27001a251c3f2b1" ns3:_="">
    <xsd:import namespace="1b84604f-fdf3-4ec6-9656-3b2f54d468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4604f-fdf3-4ec6-9656-3b2f54d468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5448AB-B212-4D5F-A59C-9E11E2E8E9ED}">
  <ds:schemaRefs>
    <ds:schemaRef ds:uri="1b84604f-fdf3-4ec6-9656-3b2f54d4684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8A0E31-1F8F-4BE3-A862-41989881BF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D62B00-1253-407C-9341-6A459099E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4604f-fdf3-4ec6-9656-3b2f54d468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2020</vt:lpstr>
      <vt:lpstr>'2020'!Oblast_tisku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muronova</dc:creator>
  <cp:lastModifiedBy>Kateřina Šaková</cp:lastModifiedBy>
  <cp:lastPrinted>2020-12-03T08:17:44Z</cp:lastPrinted>
  <dcterms:created xsi:type="dcterms:W3CDTF">2014-02-14T09:19:16Z</dcterms:created>
  <dcterms:modified xsi:type="dcterms:W3CDTF">2020-12-07T10:20:21Z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0x01010028059B32EC2D1444A439B692BE6F91AB</vt:lpwstr>
  </property>
</Properties>
</file>